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4385" windowHeight="4425" firstSheet="1" activeTab="1"/>
  </bookViews>
  <sheets>
    <sheet name="SEK.PEM.MASY &amp; DUNIA USAHA" sheetId="6" r:id="rId1"/>
    <sheet name="SEKSI PENCEGAHAN" sheetId="4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4" l="1"/>
  <c r="V8" i="6" l="1"/>
  <c r="S18" i="6"/>
  <c r="W17" i="6"/>
  <c r="S17" i="6"/>
  <c r="N17" i="6"/>
  <c r="V17" i="6" s="1"/>
  <c r="J17" i="6"/>
  <c r="U17" i="6" s="1"/>
  <c r="W16" i="6"/>
  <c r="S16" i="6"/>
  <c r="N16" i="6"/>
  <c r="V16" i="6" s="1"/>
  <c r="J16" i="6"/>
  <c r="U16" i="6" s="1"/>
  <c r="W15" i="6"/>
  <c r="S15" i="6"/>
  <c r="N15" i="6"/>
  <c r="V15" i="6" s="1"/>
  <c r="J15" i="6"/>
  <c r="U15" i="6" s="1"/>
  <c r="W14" i="6"/>
  <c r="S14" i="6"/>
  <c r="P14" i="6"/>
  <c r="X14" i="6" s="1"/>
  <c r="N14" i="6"/>
  <c r="V14" i="6" s="1"/>
  <c r="J14" i="6"/>
  <c r="U14" i="6" s="1"/>
  <c r="W13" i="6"/>
  <c r="S13" i="6"/>
  <c r="N13" i="6"/>
  <c r="V13" i="6" s="1"/>
  <c r="J13" i="6"/>
  <c r="U13" i="6" s="1"/>
  <c r="W12" i="6"/>
  <c r="S12" i="6"/>
  <c r="N12" i="6"/>
  <c r="V12" i="6" s="1"/>
  <c r="J12" i="6"/>
  <c r="U12" i="6" s="1"/>
  <c r="W11" i="6"/>
  <c r="S11" i="6"/>
  <c r="N11" i="6"/>
  <c r="V11" i="6" s="1"/>
  <c r="J11" i="6"/>
  <c r="U11" i="6" s="1"/>
  <c r="W10" i="6"/>
  <c r="S10" i="6"/>
  <c r="N10" i="6"/>
  <c r="V10" i="6" s="1"/>
  <c r="J10" i="6"/>
  <c r="U10" i="6" s="1"/>
  <c r="W9" i="6"/>
  <c r="S9" i="6"/>
  <c r="N9" i="6"/>
  <c r="V9" i="6" s="1"/>
  <c r="J9" i="6"/>
  <c r="U9" i="6" s="1"/>
  <c r="W8" i="6"/>
  <c r="S8" i="6"/>
  <c r="N8" i="6"/>
  <c r="J8" i="6"/>
  <c r="U8" i="6" s="1"/>
  <c r="W7" i="6"/>
  <c r="S7" i="6"/>
  <c r="N7" i="6"/>
  <c r="V7" i="6" s="1"/>
  <c r="J7" i="6"/>
  <c r="U7" i="6" s="1"/>
  <c r="S18" i="4"/>
  <c r="S17" i="4"/>
  <c r="S16" i="4"/>
  <c r="S15" i="4"/>
  <c r="S14" i="4"/>
  <c r="S13" i="4"/>
  <c r="S12" i="4"/>
  <c r="S11" i="4"/>
  <c r="S10" i="4"/>
  <c r="S9" i="4"/>
  <c r="S8" i="4"/>
  <c r="S7" i="4"/>
  <c r="W17" i="4"/>
  <c r="N17" i="4"/>
  <c r="V17" i="4" s="1"/>
  <c r="J17" i="4"/>
  <c r="U17" i="4" s="1"/>
  <c r="W16" i="4"/>
  <c r="N16" i="4"/>
  <c r="V16" i="4" s="1"/>
  <c r="J16" i="4"/>
  <c r="U16" i="4" s="1"/>
  <c r="W15" i="4"/>
  <c r="N15" i="4"/>
  <c r="V15" i="4" s="1"/>
  <c r="J15" i="4"/>
  <c r="U15" i="4" s="1"/>
  <c r="W14" i="4"/>
  <c r="N14" i="4"/>
  <c r="V14" i="4" s="1"/>
  <c r="J14" i="4"/>
  <c r="W13" i="4"/>
  <c r="N13" i="4"/>
  <c r="V13" i="4" s="1"/>
  <c r="J13" i="4"/>
  <c r="U13" i="4" s="1"/>
  <c r="W12" i="4"/>
  <c r="N12" i="4"/>
  <c r="V12" i="4" s="1"/>
  <c r="J12" i="4"/>
  <c r="U12" i="4" s="1"/>
  <c r="W11" i="4"/>
  <c r="N11" i="4"/>
  <c r="V11" i="4" s="1"/>
  <c r="J11" i="4"/>
  <c r="U11" i="4" s="1"/>
  <c r="W10" i="4"/>
  <c r="N10" i="4"/>
  <c r="V10" i="4" s="1"/>
  <c r="J10" i="4"/>
  <c r="W9" i="4"/>
  <c r="N9" i="4"/>
  <c r="V9" i="4" s="1"/>
  <c r="J9" i="4"/>
  <c r="W8" i="4"/>
  <c r="N8" i="4"/>
  <c r="J8" i="4"/>
  <c r="W7" i="4"/>
  <c r="N7" i="4"/>
  <c r="V7" i="4" s="1"/>
  <c r="J7" i="4"/>
  <c r="P10" i="6" l="1"/>
  <c r="X10" i="6" s="1"/>
  <c r="P7" i="6"/>
  <c r="X7" i="6" s="1"/>
  <c r="P15" i="6"/>
  <c r="X15" i="6" s="1"/>
  <c r="P9" i="6"/>
  <c r="X9" i="6" s="1"/>
  <c r="P13" i="6"/>
  <c r="X13" i="6" s="1"/>
  <c r="P17" i="6"/>
  <c r="X17" i="6" s="1"/>
  <c r="P11" i="6"/>
  <c r="X11" i="6" s="1"/>
  <c r="P8" i="6"/>
  <c r="X8" i="6" s="1"/>
  <c r="P12" i="6"/>
  <c r="X12" i="6" s="1"/>
  <c r="P16" i="6"/>
  <c r="X16" i="6" s="1"/>
  <c r="P7" i="4"/>
  <c r="X7" i="4" s="1"/>
  <c r="P8" i="4"/>
  <c r="X8" i="4" s="1"/>
  <c r="P9" i="4"/>
  <c r="X9" i="4" s="1"/>
  <c r="P10" i="4"/>
  <c r="X10" i="4" s="1"/>
  <c r="P14" i="4"/>
  <c r="X14" i="4" s="1"/>
  <c r="U7" i="4"/>
  <c r="U8" i="4"/>
  <c r="U9" i="4"/>
  <c r="U10" i="4"/>
  <c r="U14" i="4"/>
  <c r="P11" i="4"/>
  <c r="X11" i="4" s="1"/>
  <c r="P12" i="4"/>
  <c r="X12" i="4" s="1"/>
  <c r="P13" i="4"/>
  <c r="X13" i="4" s="1"/>
  <c r="P15" i="4"/>
  <c r="X15" i="4" s="1"/>
  <c r="P16" i="4"/>
  <c r="X16" i="4" s="1"/>
  <c r="P17" i="4"/>
  <c r="X17" i="4" s="1"/>
  <c r="X20" i="4" l="1"/>
  <c r="X20" i="6"/>
</calcChain>
</file>

<file path=xl/sharedStrings.xml><?xml version="1.0" encoding="utf-8"?>
<sst xmlns="http://schemas.openxmlformats.org/spreadsheetml/2006/main" count="192" uniqueCount="39">
  <si>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</si>
  <si>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</si>
  <si>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</si>
  <si>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</si>
  <si>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</si>
  <si>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</si>
  <si>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</si>
  <si>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</si>
  <si>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</si>
  <si>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</si>
  <si>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</si>
  <si>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</si>
  <si>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</si>
  <si>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</si>
  <si>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</si>
  <si>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</si>
  <si>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</si>
  <si>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</si>
  <si>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</si>
  <si>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mendistribusikan dan memberi petunjuk pelaksanaan tugas;</t>
  </si>
  <si>
    <t>menilai kinerja pegawai Aparatur Sipil Negara sesuai dengan ketentuan peraturan perundang-undangan</t>
  </si>
  <si>
    <t>H</t>
  </si>
  <si>
    <t>menyusun rancangan, mengoreksi, memaraf dan/atau menandatangani naskah dinas</t>
  </si>
  <si>
    <t>mengikuti rapat sesuai dengan bidang tugasnya;</t>
  </si>
  <si>
    <t>menyusun rencana kegiatan Seksi Pencegahan dan Inspeksi sebagai pedoman dalam pelaksanaan tugas;</t>
  </si>
  <si>
    <t>memantau, mengawasi dan mengevaluasi pelaksanaan tugas dalam lingkungan Seksi Pencegahan dan Inspeksi untuk mengetahui perkembangan pelaksanaan tugas</t>
  </si>
  <si>
    <t>melakukan pengumpulan data, analisis dan penyusunan dokumen kajian risiko kebakaran dan penyelamatan, diantaranya penyediaan dan pemutakhiran peta rawan kebakaran dan dokumen Rencana Induk Sistem Proteksi Kebakaran;</t>
  </si>
  <si>
    <t>melakukan program dan kegiatan pencegahan dan kesiapsiagaan kebakaran dan penyelamatan dalam wilayah kabupaten/kota;</t>
  </si>
  <si>
    <t>melakukan pendataan, inventarisasi, penilaian, pembinaan dan inspeksi sarana peralatan proteksi kebakaran dan penyelamatan dalam wilayah Daerah;</t>
  </si>
  <si>
    <t>melakukan koordinasi dan konsultasi dengan Lembaga pemerintah atau nonpemerintah, dalam rangka pelaksanaan tugas dan fungsi;</t>
  </si>
  <si>
    <t>menyusun laporan hasil pelaksanaan tugas Seksi Pencegahan dan Inspeksi dan memberikan saran pertimbangan kepada atasan sebagai bahan perumusan kebijakan; dan</t>
  </si>
  <si>
    <t>melakukan tugas kedinasan lain yang diperintahkan oleh atasan baik lisan maupun tertulis sesuai bidang tugasnya untuk mendukung kelancaran pelaksanaan tugas.</t>
  </si>
  <si>
    <t>menyusun rencana kegiatan Seksi Pemberdayaan Masyarakat dan Dunia Usaha sebagai pedoman dalam pelaksanaan tugas</t>
  </si>
  <si>
    <t>memantau, mengawasi dan mengevaluasi pelaksanaan tugas dalam lingkungan Seksi Pemberdayaan Masyarakat dan Dunia Usaha untuk mengetahui perkembangan pelaksanaan tugas</t>
  </si>
  <si>
    <t>melakukan peningkatan pemberdayaan masyarakat dan dunia usaha dalam pencegahan dan penanggulangan kebakaran melalui pembentukan Barisan Relawan Kebakaran, Satuan Relawan Kebakaran, dan Manajemen Keselamatan Kebakaran Gedung;</t>
  </si>
  <si>
    <t>melakukan program dan kegiatan pengembangan dan peningkatan kapasitas Barisan Relawan Kebakaran, Satuan Relawan Kebakaran, dan Manajemen Keselamatan Kebakaran Gedung baik peningkatan kapasitas teknis maupun manajemen pencegahan dan penanggulangan kebakaran</t>
  </si>
  <si>
    <t>melakukan program dan kegiatan sosialisasi dan edukasi kepada kelompok masyarakat, dunia usaha dan warga negara di wilayah kabupaten dalam pencegahan dan penanggulangan kebakaran</t>
  </si>
  <si>
    <t>menyusun laporan hasil pelaksanaan tugas Seksi Pemberdayaan Masyarakat dan Dunia Usaha dan memberikan saran pertimbangan kepada atasan sebagai bahan perumusan kebijakan; dan</t>
  </si>
  <si>
    <t>melakukan tugas kedinasan lain yang diperintahkan oleh atasan baik lisan maupun tertulis sesuai bidang tugasnya untuk mendukung kelancaran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</si>
</sst>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0"/>
  <sheetViews>
    <sheetView topLeftCell="A18" zoomScale="87" zoomScaleNormal="87" workbookViewId="0">
      <selection activeCell="X20" sqref="X20"/>
    </sheetView>
  </sheetViews>
  <sheetFormatPr defaultRowHeight="15" x14ac:dyDescent="0.25"/>
  <cols>
    <col min="1" max="1" width="3.5703125" customWidth="1"/>
    <col min="2" max="2" width="3.42578125" bestFit="1" customWidth="1"/>
    <col min="3" max="3" width="20.5703125" customWidth="1"/>
    <col min="5" max="5" width="2.42578125" bestFit="1" customWidth="1"/>
    <col min="6" max="6" width="4.140625" bestFit="1" customWidth="1"/>
    <col min="7" max="7" width="1.5703125" bestFit="1" customWidth="1"/>
    <col min="8" max="8" width="3.140625" bestFit="1" customWidth="1"/>
    <col min="9" max="9" width="1.85546875" bestFit="1" customWidth="1"/>
    <col min="10" max="10" width="9.140625" bestFit="1" customWidth="1"/>
    <col min="11" max="11" width="4.42578125" bestFit="1" customWidth="1"/>
    <col min="12" max="12" width="1.28515625" bestFit="1" customWidth="1"/>
    <col min="13" max="13" width="3" bestFit="1" customWidth="1"/>
    <col min="14" max="14" width="11.42578125" bestFit="1" customWidth="1"/>
    <col min="15" max="15" width="9.140625" bestFit="1" customWidth="1"/>
    <col min="16" max="16" width="11.42578125" bestFit="1" customWidth="1"/>
    <col min="18" max="18" width="3.42578125" bestFit="1" customWidth="1"/>
    <col min="19" max="19" width="20.5703125" customWidth="1"/>
  </cols>
  <sheetData>
    <row r="3" spans="2:32" ht="18" x14ac:dyDescent="0.4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R3" s="28" t="s">
        <v>14</v>
      </c>
      <c r="S3" s="28"/>
      <c r="T3" s="28"/>
      <c r="U3" s="28"/>
      <c r="V3" s="28"/>
      <c r="W3" s="28"/>
      <c r="X3" s="28"/>
      <c r="Y3" s="4"/>
      <c r="Z3" s="4"/>
      <c r="AA3" s="4"/>
      <c r="AB3" s="4"/>
      <c r="AC3" s="4"/>
      <c r="AD3" s="4"/>
      <c r="AE3" s="4"/>
      <c r="AF3" s="4"/>
    </row>
    <row r="5" spans="2:32" thickBot="1" x14ac:dyDescent="0.4"/>
    <row r="6" spans="2:32" ht="39.6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102" thickBot="1" x14ac:dyDescent="0.4">
      <c r="B7" s="11">
        <v>1</v>
      </c>
      <c r="C7" s="22" t="s">
        <v>32</v>
      </c>
      <c r="D7" s="12" t="s">
        <v>15</v>
      </c>
      <c r="E7" s="13" t="s">
        <v>10</v>
      </c>
      <c r="F7" s="13">
        <v>1</v>
      </c>
      <c r="G7" s="14" t="s">
        <v>8</v>
      </c>
      <c r="H7" s="15">
        <v>2</v>
      </c>
      <c r="I7" s="12" t="s">
        <v>9</v>
      </c>
      <c r="J7" s="12">
        <f>F7*H7</f>
        <v>2</v>
      </c>
      <c r="K7" s="15">
        <v>300</v>
      </c>
      <c r="L7" s="12" t="s">
        <v>13</v>
      </c>
      <c r="M7" s="12">
        <v>60</v>
      </c>
      <c r="N7" s="12">
        <f>K7/M7</f>
        <v>5</v>
      </c>
      <c r="O7" s="12">
        <v>1250</v>
      </c>
      <c r="P7" s="16">
        <f>J7*N7/O7</f>
        <v>8.0000000000000002E-3</v>
      </c>
      <c r="Q7" s="10"/>
      <c r="R7" s="11">
        <v>1</v>
      </c>
      <c r="S7" s="17" t="str">
        <f t="shared" ref="S7:S18" si="0">C7</f>
        <v>menyusun rencana kegiatan Seksi Pemberdayaan Masyarakat dan Dunia Usaha sebagai pedoman dalam pelaksanaan tugas</v>
      </c>
      <c r="T7" s="7" t="s">
        <v>15</v>
      </c>
      <c r="U7" s="3">
        <f t="shared" ref="U7:U17" si="1">J7</f>
        <v>2</v>
      </c>
      <c r="V7" s="3">
        <f t="shared" ref="V7:X17" si="2">N7</f>
        <v>5</v>
      </c>
      <c r="W7" s="3">
        <f t="shared" si="2"/>
        <v>1250</v>
      </c>
      <c r="X7" s="3">
        <f t="shared" si="2"/>
        <v>8.0000000000000002E-3</v>
      </c>
    </row>
    <row r="8" spans="2:32" ht="44.1" thickBot="1" x14ac:dyDescent="0.4">
      <c r="B8" s="11">
        <v>2</v>
      </c>
      <c r="C8" s="22" t="s">
        <v>19</v>
      </c>
      <c r="D8" s="12" t="s">
        <v>16</v>
      </c>
      <c r="E8" s="11" t="s">
        <v>11</v>
      </c>
      <c r="F8" s="11">
        <v>47</v>
      </c>
      <c r="G8" s="14" t="s">
        <v>8</v>
      </c>
      <c r="H8" s="18">
        <v>3</v>
      </c>
      <c r="I8" s="12" t="s">
        <v>9</v>
      </c>
      <c r="J8" s="12">
        <f t="shared" ref="J8:J17" si="3">F8*H8</f>
        <v>141</v>
      </c>
      <c r="K8" s="18">
        <v>100</v>
      </c>
      <c r="L8" s="12" t="s">
        <v>13</v>
      </c>
      <c r="M8" s="12">
        <v>60</v>
      </c>
      <c r="N8" s="26">
        <f t="shared" ref="N8:N17" si="4">K8/M8</f>
        <v>1.6666666666666667</v>
      </c>
      <c r="O8" s="12">
        <v>1250</v>
      </c>
      <c r="P8" s="27">
        <f t="shared" ref="P8:P17" si="5">J8*N8/O8</f>
        <v>0.188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141</v>
      </c>
      <c r="V8" s="25">
        <f>N8</f>
        <v>1.6666666666666667</v>
      </c>
      <c r="W8" s="3">
        <f t="shared" si="2"/>
        <v>1250</v>
      </c>
      <c r="X8" s="25">
        <f>P8</f>
        <v>0.188</v>
      </c>
    </row>
    <row r="9" spans="2:32" ht="145.5" thickBot="1" x14ac:dyDescent="0.4">
      <c r="B9" s="11">
        <v>3</v>
      </c>
      <c r="C9" s="22" t="s">
        <v>33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3</v>
      </c>
      <c r="I9" s="12" t="s">
        <v>9</v>
      </c>
      <c r="J9" s="12">
        <f t="shared" si="3"/>
        <v>36</v>
      </c>
      <c r="K9" s="18">
        <v>60</v>
      </c>
      <c r="L9" s="12" t="s">
        <v>13</v>
      </c>
      <c r="M9" s="12">
        <v>60</v>
      </c>
      <c r="N9" s="12">
        <f t="shared" si="4"/>
        <v>1</v>
      </c>
      <c r="O9" s="12">
        <v>1250</v>
      </c>
      <c r="P9" s="16">
        <f t="shared" si="5"/>
        <v>2.8799999999999999E-2</v>
      </c>
      <c r="Q9" s="10"/>
      <c r="R9" s="11">
        <v>3</v>
      </c>
      <c r="S9" s="17" t="str">
        <f t="shared" si="0"/>
        <v>memantau, mengawasi dan mengevaluasi pelaksanaan tugas dalam lingkungan Seksi Pemberdayaan Masyarakat dan Dunia Usaha untuk mengetahui perkembangan pelaksanaan tugas</v>
      </c>
      <c r="T9" s="7" t="s">
        <v>16</v>
      </c>
      <c r="U9" s="3">
        <f t="shared" si="1"/>
        <v>36</v>
      </c>
      <c r="V9" s="3">
        <f t="shared" si="2"/>
        <v>1</v>
      </c>
      <c r="W9" s="3">
        <f t="shared" si="2"/>
        <v>1250</v>
      </c>
      <c r="X9" s="3">
        <f t="shared" si="2"/>
        <v>2.8799999999999999E-2</v>
      </c>
    </row>
    <row r="10" spans="2:32" ht="72.95" thickBot="1" x14ac:dyDescent="0.4">
      <c r="B10" s="11">
        <v>4</v>
      </c>
      <c r="C10" s="22" t="s">
        <v>22</v>
      </c>
      <c r="D10" s="12" t="s">
        <v>16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5</v>
      </c>
      <c r="L10" s="12" t="s">
        <v>13</v>
      </c>
      <c r="M10" s="12">
        <v>60</v>
      </c>
      <c r="N10" s="12">
        <f t="shared" si="4"/>
        <v>8.3333333333333329E-2</v>
      </c>
      <c r="O10" s="12">
        <v>1250</v>
      </c>
      <c r="P10" s="16">
        <f t="shared" si="5"/>
        <v>2.1666666666666667E-2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3">
        <f t="shared" si="2"/>
        <v>8.3333333333333329E-2</v>
      </c>
      <c r="W10" s="3">
        <f t="shared" si="2"/>
        <v>1250</v>
      </c>
      <c r="X10" s="3">
        <f t="shared" si="2"/>
        <v>2.1666666666666667E-2</v>
      </c>
    </row>
    <row r="11" spans="2:32" ht="44.1" thickBot="1" x14ac:dyDescent="0.4">
      <c r="B11" s="11">
        <v>5</v>
      </c>
      <c r="C11" s="22" t="s">
        <v>23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3</v>
      </c>
      <c r="I11" s="12" t="s">
        <v>9</v>
      </c>
      <c r="J11" s="12">
        <f t="shared" si="3"/>
        <v>36</v>
      </c>
      <c r="K11" s="18">
        <v>60</v>
      </c>
      <c r="L11" s="12" t="s">
        <v>13</v>
      </c>
      <c r="M11" s="12">
        <v>60</v>
      </c>
      <c r="N11" s="12">
        <f t="shared" si="4"/>
        <v>1</v>
      </c>
      <c r="O11" s="12">
        <v>1250</v>
      </c>
      <c r="P11" s="16">
        <f t="shared" si="5"/>
        <v>2.8799999999999999E-2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36</v>
      </c>
      <c r="V11" s="3">
        <f t="shared" si="2"/>
        <v>1</v>
      </c>
      <c r="W11" s="3">
        <f t="shared" si="2"/>
        <v>1250</v>
      </c>
      <c r="X11" s="3">
        <f t="shared" si="2"/>
        <v>2.8799999999999999E-2</v>
      </c>
    </row>
    <row r="12" spans="2:32" ht="218.1" thickBot="1" x14ac:dyDescent="0.4">
      <c r="B12" s="11">
        <v>6</v>
      </c>
      <c r="C12" s="22" t="s">
        <v>34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12</v>
      </c>
      <c r="I12" s="12" t="s">
        <v>9</v>
      </c>
      <c r="J12" s="12">
        <f t="shared" si="3"/>
        <v>144</v>
      </c>
      <c r="K12" s="18">
        <v>200</v>
      </c>
      <c r="L12" s="12" t="s">
        <v>13</v>
      </c>
      <c r="M12" s="12">
        <v>60</v>
      </c>
      <c r="N12" s="12">
        <f t="shared" si="4"/>
        <v>3.3333333333333335</v>
      </c>
      <c r="O12" s="20">
        <v>1250</v>
      </c>
      <c r="P12" s="12">
        <f t="shared" si="5"/>
        <v>0.38400000000000001</v>
      </c>
      <c r="Q12" s="10"/>
      <c r="R12" s="11">
        <v>6</v>
      </c>
      <c r="S12" s="17" t="str">
        <f t="shared" si="0"/>
        <v>melakukan peningkatan pemberdayaan masyarakat dan dunia usaha dalam pencegahan dan penanggulangan kebakaran melalui pembentukan Barisan Relawan Kebakaran, Satuan Relawan Kebakaran, dan Manajemen Keselamatan Kebakaran Gedung;</v>
      </c>
      <c r="T12" s="8" t="s">
        <v>16</v>
      </c>
      <c r="U12" s="3">
        <f t="shared" si="1"/>
        <v>144</v>
      </c>
      <c r="V12" s="3">
        <f t="shared" si="2"/>
        <v>3.3333333333333335</v>
      </c>
      <c r="W12" s="3">
        <f t="shared" si="2"/>
        <v>1250</v>
      </c>
      <c r="X12" s="3">
        <f t="shared" si="2"/>
        <v>0.38400000000000001</v>
      </c>
    </row>
    <row r="13" spans="2:32" ht="232.5" thickBot="1" x14ac:dyDescent="0.4">
      <c r="B13" s="11">
        <v>7</v>
      </c>
      <c r="C13" s="22" t="s">
        <v>35</v>
      </c>
      <c r="D13" s="19" t="s">
        <v>16</v>
      </c>
      <c r="E13" s="13" t="s">
        <v>12</v>
      </c>
      <c r="F13" s="13">
        <v>12</v>
      </c>
      <c r="G13" s="14" t="s">
        <v>8</v>
      </c>
      <c r="H13" s="15">
        <v>12</v>
      </c>
      <c r="I13" s="12" t="s">
        <v>9</v>
      </c>
      <c r="J13" s="12">
        <f t="shared" si="3"/>
        <v>144</v>
      </c>
      <c r="K13" s="15">
        <v>250</v>
      </c>
      <c r="L13" s="12" t="s">
        <v>13</v>
      </c>
      <c r="M13" s="12">
        <v>60</v>
      </c>
      <c r="N13" s="12">
        <f t="shared" si="4"/>
        <v>4.166666666666667</v>
      </c>
      <c r="O13" s="20">
        <v>1250</v>
      </c>
      <c r="P13" s="16">
        <f t="shared" si="5"/>
        <v>0.48</v>
      </c>
      <c r="Q13" s="10"/>
      <c r="R13" s="11">
        <v>7</v>
      </c>
      <c r="S13" s="17" t="str">
        <f t="shared" si="0"/>
        <v>melakukan program dan kegiatan pengembangan dan peningkatan kapasitas Barisan Relawan Kebakaran, Satuan Relawan Kebakaran, dan Manajemen Keselamatan Kebakaran Gedung baik peningkatan kapasitas teknis maupun manajemen pencegahan dan penanggulangan kebakaran</v>
      </c>
      <c r="T13" s="8" t="s">
        <v>16</v>
      </c>
      <c r="U13" s="3">
        <f t="shared" si="1"/>
        <v>144</v>
      </c>
      <c r="V13" s="3">
        <f t="shared" si="2"/>
        <v>4.166666666666667</v>
      </c>
      <c r="W13" s="3">
        <f t="shared" si="2"/>
        <v>1250</v>
      </c>
      <c r="X13" s="3">
        <f t="shared" si="2"/>
        <v>0.48</v>
      </c>
    </row>
    <row r="14" spans="2:32" ht="145.5" thickBot="1" x14ac:dyDescent="0.4">
      <c r="B14" s="11">
        <v>8</v>
      </c>
      <c r="C14" s="22" t="s">
        <v>36</v>
      </c>
      <c r="D14" s="19" t="s">
        <v>16</v>
      </c>
      <c r="E14" s="13" t="s">
        <v>10</v>
      </c>
      <c r="F14" s="13">
        <v>1</v>
      </c>
      <c r="G14" s="14" t="s">
        <v>8</v>
      </c>
      <c r="H14" s="18">
        <v>24</v>
      </c>
      <c r="I14" s="12" t="s">
        <v>9</v>
      </c>
      <c r="J14" s="12">
        <f t="shared" si="3"/>
        <v>24</v>
      </c>
      <c r="K14" s="18">
        <v>300</v>
      </c>
      <c r="L14" s="12" t="s">
        <v>13</v>
      </c>
      <c r="M14" s="12">
        <v>60</v>
      </c>
      <c r="N14" s="12">
        <f t="shared" si="4"/>
        <v>5</v>
      </c>
      <c r="O14" s="20">
        <v>1250</v>
      </c>
      <c r="P14" s="16">
        <f t="shared" si="5"/>
        <v>9.6000000000000002E-2</v>
      </c>
      <c r="Q14" s="10"/>
      <c r="R14" s="11">
        <v>8</v>
      </c>
      <c r="S14" s="17" t="str">
        <f t="shared" si="0"/>
        <v>melakukan program dan kegiatan sosialisasi dan edukasi kepada kelompok masyarakat, dunia usaha dan warga negara di wilayah kabupaten dalam pencegahan dan penanggulangan kebakaran</v>
      </c>
      <c r="T14" s="8" t="s">
        <v>18</v>
      </c>
      <c r="U14" s="3">
        <f t="shared" si="1"/>
        <v>24</v>
      </c>
      <c r="V14" s="3">
        <f t="shared" si="2"/>
        <v>5</v>
      </c>
      <c r="W14" s="3">
        <f t="shared" si="2"/>
        <v>1250</v>
      </c>
      <c r="X14" s="3">
        <f t="shared" si="2"/>
        <v>9.6000000000000002E-2</v>
      </c>
    </row>
    <row r="15" spans="2:32" ht="102" thickBot="1" x14ac:dyDescent="0.4">
      <c r="B15" s="11">
        <v>9</v>
      </c>
      <c r="C15" s="22" t="s">
        <v>29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45</v>
      </c>
      <c r="I15" s="12" t="s">
        <v>9</v>
      </c>
      <c r="J15" s="12">
        <f t="shared" si="3"/>
        <v>45</v>
      </c>
      <c r="K15" s="18">
        <v>120</v>
      </c>
      <c r="L15" s="12" t="s">
        <v>13</v>
      </c>
      <c r="M15" s="12">
        <v>60</v>
      </c>
      <c r="N15" s="12">
        <f t="shared" si="4"/>
        <v>2</v>
      </c>
      <c r="O15" s="20">
        <v>1250</v>
      </c>
      <c r="P15" s="16">
        <f t="shared" si="5"/>
        <v>7.1999999999999995E-2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fungsi;</v>
      </c>
      <c r="T15" s="8" t="s">
        <v>16</v>
      </c>
      <c r="U15" s="3">
        <f t="shared" si="1"/>
        <v>45</v>
      </c>
      <c r="V15" s="3">
        <f t="shared" si="2"/>
        <v>2</v>
      </c>
      <c r="W15" s="3">
        <f t="shared" si="2"/>
        <v>1250</v>
      </c>
      <c r="X15" s="3">
        <f t="shared" si="2"/>
        <v>7.1999999999999995E-2</v>
      </c>
    </row>
    <row r="16" spans="2:32" ht="72.95" thickBot="1" x14ac:dyDescent="0.4">
      <c r="B16" s="11">
        <v>10</v>
      </c>
      <c r="C16" s="22" t="s">
        <v>20</v>
      </c>
      <c r="D16" s="21" t="s">
        <v>17</v>
      </c>
      <c r="E16" s="13" t="s">
        <v>10</v>
      </c>
      <c r="F16" s="13">
        <v>1</v>
      </c>
      <c r="G16" s="14" t="s">
        <v>8</v>
      </c>
      <c r="H16" s="18">
        <v>10</v>
      </c>
      <c r="I16" s="12" t="s">
        <v>9</v>
      </c>
      <c r="J16" s="12">
        <f t="shared" si="3"/>
        <v>10</v>
      </c>
      <c r="K16" s="18">
        <v>150</v>
      </c>
      <c r="L16" s="12" t="s">
        <v>13</v>
      </c>
      <c r="M16" s="12">
        <v>60</v>
      </c>
      <c r="N16" s="26">
        <f t="shared" si="4"/>
        <v>2.5</v>
      </c>
      <c r="O16" s="21">
        <v>1250</v>
      </c>
      <c r="P16" s="27">
        <f t="shared" si="5"/>
        <v>0.02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10</v>
      </c>
      <c r="V16" s="3">
        <f t="shared" si="2"/>
        <v>2.5</v>
      </c>
      <c r="W16" s="3">
        <f t="shared" si="2"/>
        <v>1250</v>
      </c>
      <c r="X16" s="3">
        <f t="shared" si="2"/>
        <v>0.02</v>
      </c>
    </row>
    <row r="17" spans="2:24" ht="159.94999999999999" thickBot="1" x14ac:dyDescent="0.4">
      <c r="B17" s="11">
        <v>11</v>
      </c>
      <c r="C17" s="22" t="s">
        <v>37</v>
      </c>
      <c r="D17" s="19" t="s">
        <v>16</v>
      </c>
      <c r="E17" s="13" t="s">
        <v>10</v>
      </c>
      <c r="F17" s="13">
        <v>1</v>
      </c>
      <c r="G17" s="14" t="s">
        <v>8</v>
      </c>
      <c r="H17" s="18">
        <v>15</v>
      </c>
      <c r="I17" s="12" t="s">
        <v>9</v>
      </c>
      <c r="J17" s="12">
        <f t="shared" si="3"/>
        <v>15</v>
      </c>
      <c r="K17" s="18">
        <v>100</v>
      </c>
      <c r="L17" s="12" t="s">
        <v>13</v>
      </c>
      <c r="M17" s="12">
        <v>60</v>
      </c>
      <c r="N17" s="12">
        <f t="shared" si="4"/>
        <v>1.6666666666666667</v>
      </c>
      <c r="O17" s="20">
        <v>1250</v>
      </c>
      <c r="P17" s="16">
        <f t="shared" si="5"/>
        <v>0.02</v>
      </c>
      <c r="Q17" s="10"/>
      <c r="R17" s="11">
        <v>11</v>
      </c>
      <c r="S17" s="17" t="str">
        <f t="shared" si="0"/>
        <v>menyusun laporan hasil pelaksanaan tugas Seksi Pemberdayaan Masyarakat dan Dunia Usaha dan memberikan saran pertimbangan kepada atasan sebagai bahan perumusan kebijakan; dan</v>
      </c>
      <c r="T17" s="8" t="s">
        <v>16</v>
      </c>
      <c r="U17" s="3">
        <f t="shared" si="1"/>
        <v>15</v>
      </c>
      <c r="V17" s="3">
        <f t="shared" si="2"/>
        <v>1.6666666666666667</v>
      </c>
      <c r="W17" s="3">
        <f t="shared" si="2"/>
        <v>1250</v>
      </c>
      <c r="X17" s="3">
        <f t="shared" si="2"/>
        <v>0.02</v>
      </c>
    </row>
    <row r="18" spans="2:24" ht="116.45" thickBot="1" x14ac:dyDescent="0.4">
      <c r="B18" s="11">
        <v>12</v>
      </c>
      <c r="C18" s="22" t="s">
        <v>38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/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</v>
      </c>
      <c r="T18" s="9" t="s">
        <v>16</v>
      </c>
      <c r="U18" s="23"/>
      <c r="V18" s="23"/>
      <c r="W18" s="23"/>
      <c r="X18" s="23"/>
    </row>
    <row r="20" spans="2:24" ht="14.45" x14ac:dyDescent="0.35">
      <c r="X20" s="5">
        <f>SUM(X7:X19)</f>
        <v>1.3472666666666668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20"/>
  <sheetViews>
    <sheetView tabSelected="1" zoomScale="87" zoomScaleNormal="87" workbookViewId="0">
      <selection activeCell="U7" sqref="U7:X18"/>
    </sheetView>
  </sheetViews>
  <sheetFormatPr defaultRowHeight="15" x14ac:dyDescent="0.25"/>
  <cols>
    <col min="1" max="1" width="3.5703125" customWidth="1"/>
    <col min="2" max="2" width="3.42578125" bestFit="1" customWidth="1"/>
    <col min="3" max="3" width="20.5703125" customWidth="1"/>
    <col min="5" max="5" width="2.42578125" bestFit="1" customWidth="1"/>
    <col min="6" max="6" width="4.140625" bestFit="1" customWidth="1"/>
    <col min="7" max="7" width="1.5703125" bestFit="1" customWidth="1"/>
    <col min="8" max="8" width="3.140625" bestFit="1" customWidth="1"/>
    <col min="9" max="9" width="1.85546875" bestFit="1" customWidth="1"/>
    <col min="10" max="10" width="9.140625" bestFit="1" customWidth="1"/>
    <col min="11" max="11" width="6" bestFit="1" customWidth="1"/>
    <col min="12" max="12" width="1.28515625" bestFit="1" customWidth="1"/>
    <col min="13" max="13" width="3" bestFit="1" customWidth="1"/>
    <col min="14" max="14" width="11.42578125" bestFit="1" customWidth="1"/>
    <col min="15" max="15" width="9.140625" bestFit="1" customWidth="1"/>
    <col min="16" max="16" width="11.42578125" bestFit="1" customWidth="1"/>
    <col min="18" max="18" width="3.42578125" bestFit="1" customWidth="1"/>
    <col min="19" max="19" width="20.5703125" customWidth="1"/>
  </cols>
  <sheetData>
    <row r="3" spans="2:32" ht="18" x14ac:dyDescent="0.4">
      <c r="B3" s="28" t="s">
        <v>0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R3" s="28" t="s">
        <v>14</v>
      </c>
      <c r="S3" s="28"/>
      <c r="T3" s="28"/>
      <c r="U3" s="28"/>
      <c r="V3" s="28"/>
      <c r="W3" s="28"/>
      <c r="X3" s="28"/>
      <c r="Y3" s="4"/>
      <c r="Z3" s="4"/>
      <c r="AA3" s="4"/>
      <c r="AB3" s="4"/>
      <c r="AC3" s="4"/>
      <c r="AD3" s="4"/>
      <c r="AE3" s="4"/>
      <c r="AF3" s="4"/>
    </row>
    <row r="5" spans="2:32" thickBot="1" x14ac:dyDescent="0.4"/>
    <row r="6" spans="2:32" ht="39.6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95.25" customHeight="1" thickBot="1" x14ac:dyDescent="0.35">
      <c r="B7" s="11">
        <v>1</v>
      </c>
      <c r="C7" s="22" t="s">
        <v>24</v>
      </c>
      <c r="D7" s="12" t="s">
        <v>15</v>
      </c>
      <c r="E7" s="13" t="s">
        <v>10</v>
      </c>
      <c r="F7" s="13">
        <v>1</v>
      </c>
      <c r="G7" s="14" t="s">
        <v>8</v>
      </c>
      <c r="H7" s="15">
        <v>1</v>
      </c>
      <c r="I7" s="12" t="s">
        <v>9</v>
      </c>
      <c r="J7" s="12">
        <f>F7*H7</f>
        <v>1</v>
      </c>
      <c r="K7" s="15">
        <v>1320</v>
      </c>
      <c r="L7" s="12" t="s">
        <v>13</v>
      </c>
      <c r="M7" s="12">
        <v>60</v>
      </c>
      <c r="N7" s="12">
        <f>K7/M7</f>
        <v>22</v>
      </c>
      <c r="O7" s="12">
        <v>1250</v>
      </c>
      <c r="P7" s="16">
        <f>J7*N7/O7</f>
        <v>1.7600000000000001E-2</v>
      </c>
      <c r="Q7" s="10"/>
      <c r="R7" s="11">
        <v>1</v>
      </c>
      <c r="S7" s="17" t="str">
        <f t="shared" ref="S7:S18" si="0">C7</f>
        <v>menyusun rencana kegiatan Seksi Pencegahan dan Inspeksi sebagai pedoman dalam pelaksanaan tugas;</v>
      </c>
      <c r="T7" s="7" t="s">
        <v>15</v>
      </c>
      <c r="U7" s="3">
        <f t="shared" ref="U7:U17" si="1">J7</f>
        <v>1</v>
      </c>
      <c r="V7" s="3">
        <f t="shared" ref="V7:X17" si="2">N7</f>
        <v>22</v>
      </c>
      <c r="W7" s="3">
        <f t="shared" si="2"/>
        <v>1250</v>
      </c>
      <c r="X7" s="3">
        <f t="shared" si="2"/>
        <v>1.7600000000000001E-2</v>
      </c>
    </row>
    <row r="8" spans="2:32" ht="90" customHeight="1" thickBot="1" x14ac:dyDescent="0.35">
      <c r="B8" s="11">
        <v>2</v>
      </c>
      <c r="C8" s="22" t="s">
        <v>19</v>
      </c>
      <c r="D8" s="12" t="s">
        <v>16</v>
      </c>
      <c r="E8" s="11" t="s">
        <v>12</v>
      </c>
      <c r="F8" s="11">
        <v>12</v>
      </c>
      <c r="G8" s="14" t="s">
        <v>8</v>
      </c>
      <c r="H8" s="18">
        <v>1</v>
      </c>
      <c r="I8" s="12" t="s">
        <v>9</v>
      </c>
      <c r="J8" s="12">
        <f t="shared" ref="J8:J17" si="3">F8*H8</f>
        <v>12</v>
      </c>
      <c r="K8" s="18">
        <v>400</v>
      </c>
      <c r="L8" s="12" t="s">
        <v>13</v>
      </c>
      <c r="M8" s="12">
        <v>60</v>
      </c>
      <c r="N8" s="26">
        <f t="shared" ref="N8:N17" si="4">K8/M8</f>
        <v>6.666666666666667</v>
      </c>
      <c r="O8" s="12">
        <v>1250</v>
      </c>
      <c r="P8" s="27">
        <f t="shared" ref="P8:P17" si="5">J8*N8/O8</f>
        <v>6.4000000000000001E-2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12</v>
      </c>
      <c r="V8" s="25">
        <f>N8</f>
        <v>6.666666666666667</v>
      </c>
      <c r="W8" s="3">
        <f t="shared" si="2"/>
        <v>1250</v>
      </c>
      <c r="X8" s="3">
        <f t="shared" si="2"/>
        <v>6.4000000000000001E-2</v>
      </c>
    </row>
    <row r="9" spans="2:32" ht="160.5" customHeight="1" thickBot="1" x14ac:dyDescent="0.35">
      <c r="B9" s="11">
        <v>3</v>
      </c>
      <c r="C9" s="22" t="s">
        <v>25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1</v>
      </c>
      <c r="I9" s="12" t="s">
        <v>9</v>
      </c>
      <c r="J9" s="12">
        <f t="shared" si="3"/>
        <v>12</v>
      </c>
      <c r="K9" s="18">
        <v>360</v>
      </c>
      <c r="L9" s="12" t="s">
        <v>13</v>
      </c>
      <c r="M9" s="12">
        <v>60</v>
      </c>
      <c r="N9" s="12">
        <f t="shared" si="4"/>
        <v>6</v>
      </c>
      <c r="O9" s="12">
        <v>1250</v>
      </c>
      <c r="P9" s="16">
        <f t="shared" si="5"/>
        <v>5.7599999999999998E-2</v>
      </c>
      <c r="Q9" s="10"/>
      <c r="R9" s="11">
        <v>3</v>
      </c>
      <c r="S9" s="17" t="str">
        <f t="shared" si="0"/>
        <v>memantau, mengawasi dan mengevaluasi pelaksanaan tugas dalam lingkungan Seksi Pencegahan dan Inspeksi untuk mengetahui perkembangan pelaksanaan tugas</v>
      </c>
      <c r="T9" s="7" t="s">
        <v>16</v>
      </c>
      <c r="U9" s="3">
        <f t="shared" si="1"/>
        <v>12</v>
      </c>
      <c r="V9" s="3">
        <f t="shared" si="2"/>
        <v>6</v>
      </c>
      <c r="W9" s="3">
        <f t="shared" si="2"/>
        <v>1250</v>
      </c>
      <c r="X9" s="3">
        <f t="shared" si="2"/>
        <v>5.7599999999999998E-2</v>
      </c>
    </row>
    <row r="10" spans="2:32" ht="101.25" customHeight="1" thickBot="1" x14ac:dyDescent="0.35">
      <c r="B10" s="11">
        <v>4</v>
      </c>
      <c r="C10" s="22" t="s">
        <v>22</v>
      </c>
      <c r="D10" s="12" t="s">
        <v>16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120</v>
      </c>
      <c r="L10" s="12" t="s">
        <v>13</v>
      </c>
      <c r="M10" s="12">
        <v>60</v>
      </c>
      <c r="N10" s="26">
        <f t="shared" si="4"/>
        <v>2</v>
      </c>
      <c r="O10" s="12">
        <v>1250</v>
      </c>
      <c r="P10" s="27">
        <f t="shared" si="5"/>
        <v>0.52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31">
        <f t="shared" si="2"/>
        <v>2</v>
      </c>
      <c r="W10" s="3">
        <f t="shared" si="2"/>
        <v>1250</v>
      </c>
      <c r="X10" s="25">
        <f t="shared" si="2"/>
        <v>0.52</v>
      </c>
    </row>
    <row r="11" spans="2:32" ht="84" customHeight="1" thickBot="1" x14ac:dyDescent="0.35">
      <c r="B11" s="11">
        <v>5</v>
      </c>
      <c r="C11" s="29" t="s">
        <v>23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1</v>
      </c>
      <c r="I11" s="12" t="s">
        <v>9</v>
      </c>
      <c r="J11" s="12">
        <f t="shared" si="3"/>
        <v>12</v>
      </c>
      <c r="K11" s="18">
        <v>360</v>
      </c>
      <c r="L11" s="12" t="s">
        <v>13</v>
      </c>
      <c r="M11" s="12">
        <v>60</v>
      </c>
      <c r="N11" s="12">
        <f t="shared" si="4"/>
        <v>6</v>
      </c>
      <c r="O11" s="12">
        <v>1250</v>
      </c>
      <c r="P11" s="16">
        <f t="shared" si="5"/>
        <v>5.7599999999999998E-2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12</v>
      </c>
      <c r="V11" s="3">
        <f t="shared" si="2"/>
        <v>6</v>
      </c>
      <c r="W11" s="3">
        <f t="shared" si="2"/>
        <v>1250</v>
      </c>
      <c r="X11" s="3">
        <f t="shared" si="2"/>
        <v>5.7599999999999998E-2</v>
      </c>
    </row>
    <row r="12" spans="2:32" ht="211.5" thickBot="1" x14ac:dyDescent="0.35">
      <c r="B12" s="11">
        <v>6</v>
      </c>
      <c r="C12" s="22" t="s">
        <v>26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</v>
      </c>
      <c r="I12" s="12" t="s">
        <v>9</v>
      </c>
      <c r="J12" s="12">
        <f t="shared" si="3"/>
        <v>12</v>
      </c>
      <c r="K12" s="18">
        <v>360</v>
      </c>
      <c r="L12" s="12" t="s">
        <v>13</v>
      </c>
      <c r="M12" s="12">
        <v>60</v>
      </c>
      <c r="N12" s="12">
        <f t="shared" si="4"/>
        <v>6</v>
      </c>
      <c r="O12" s="20">
        <v>1250</v>
      </c>
      <c r="P12" s="12">
        <f t="shared" si="5"/>
        <v>5.7599999999999998E-2</v>
      </c>
      <c r="Q12" s="10"/>
      <c r="R12" s="11">
        <v>6</v>
      </c>
      <c r="S12" s="17" t="str">
        <f t="shared" si="0"/>
        <v>melakukan pengumpulan data, analisis dan penyusunan dokumen kajian risiko kebakaran dan penyelamatan, diantaranya penyediaan dan pemutakhiran peta rawan kebakaran dan dokumen Rencana Induk Sistem Proteksi Kebakaran;</v>
      </c>
      <c r="T12" s="8" t="s">
        <v>16</v>
      </c>
      <c r="U12" s="3">
        <f t="shared" si="1"/>
        <v>12</v>
      </c>
      <c r="V12" s="3">
        <f t="shared" si="2"/>
        <v>6</v>
      </c>
      <c r="W12" s="3">
        <f t="shared" si="2"/>
        <v>1250</v>
      </c>
      <c r="X12" s="3">
        <f t="shared" si="2"/>
        <v>5.7599999999999998E-2</v>
      </c>
    </row>
    <row r="13" spans="2:32" ht="121.5" thickBot="1" x14ac:dyDescent="0.35">
      <c r="B13" s="11">
        <v>7</v>
      </c>
      <c r="C13" s="22" t="s">
        <v>27</v>
      </c>
      <c r="D13" s="19" t="s">
        <v>15</v>
      </c>
      <c r="E13" s="13" t="s">
        <v>10</v>
      </c>
      <c r="F13" s="13">
        <v>1</v>
      </c>
      <c r="G13" s="14" t="s">
        <v>8</v>
      </c>
      <c r="H13" s="15">
        <v>1</v>
      </c>
      <c r="I13" s="12" t="s">
        <v>9</v>
      </c>
      <c r="J13" s="12">
        <f t="shared" si="3"/>
        <v>1</v>
      </c>
      <c r="K13" s="15">
        <v>600</v>
      </c>
      <c r="L13" s="12" t="s">
        <v>13</v>
      </c>
      <c r="M13" s="12">
        <v>60</v>
      </c>
      <c r="N13" s="12">
        <f t="shared" si="4"/>
        <v>10</v>
      </c>
      <c r="O13" s="20">
        <v>1250</v>
      </c>
      <c r="P13" s="16">
        <f t="shared" si="5"/>
        <v>8.0000000000000002E-3</v>
      </c>
      <c r="Q13" s="10"/>
      <c r="R13" s="11">
        <v>7</v>
      </c>
      <c r="S13" s="17" t="str">
        <f t="shared" si="0"/>
        <v>melakukan program dan kegiatan pencegahan dan kesiapsiagaan kebakaran dan penyelamatan dalam wilayah kabupaten/kota;</v>
      </c>
      <c r="T13" s="8" t="s">
        <v>15</v>
      </c>
      <c r="U13" s="3">
        <f t="shared" si="1"/>
        <v>1</v>
      </c>
      <c r="V13" s="3">
        <f t="shared" si="2"/>
        <v>10</v>
      </c>
      <c r="W13" s="3">
        <f t="shared" si="2"/>
        <v>1250</v>
      </c>
      <c r="X13" s="3">
        <f t="shared" si="2"/>
        <v>8.0000000000000002E-3</v>
      </c>
    </row>
    <row r="14" spans="2:32" ht="152.25" customHeight="1" thickBot="1" x14ac:dyDescent="0.35">
      <c r="B14" s="11">
        <v>8</v>
      </c>
      <c r="C14" s="22" t="s">
        <v>28</v>
      </c>
      <c r="D14" s="19" t="s">
        <v>16</v>
      </c>
      <c r="E14" s="13" t="s">
        <v>12</v>
      </c>
      <c r="F14" s="13">
        <v>12</v>
      </c>
      <c r="G14" s="14" t="s">
        <v>8</v>
      </c>
      <c r="H14" s="18">
        <v>1</v>
      </c>
      <c r="I14" s="12" t="s">
        <v>9</v>
      </c>
      <c r="J14" s="12">
        <f t="shared" si="3"/>
        <v>12</v>
      </c>
      <c r="K14" s="18">
        <v>360</v>
      </c>
      <c r="L14" s="12" t="s">
        <v>13</v>
      </c>
      <c r="M14" s="12">
        <v>60</v>
      </c>
      <c r="N14" s="12">
        <f t="shared" si="4"/>
        <v>6</v>
      </c>
      <c r="O14" s="20">
        <v>1250</v>
      </c>
      <c r="P14" s="16">
        <f t="shared" si="5"/>
        <v>5.7599999999999998E-2</v>
      </c>
      <c r="Q14" s="10"/>
      <c r="R14" s="11">
        <v>8</v>
      </c>
      <c r="S14" s="17" t="str">
        <f t="shared" si="0"/>
        <v>melakukan pendataan, inventarisasi, penilaian, pembinaan dan inspeksi sarana peralatan proteksi kebakaran dan penyelamatan dalam wilayah Daerah;</v>
      </c>
      <c r="T14" s="8" t="s">
        <v>18</v>
      </c>
      <c r="U14" s="3">
        <f t="shared" si="1"/>
        <v>12</v>
      </c>
      <c r="V14" s="3">
        <f t="shared" si="2"/>
        <v>6</v>
      </c>
      <c r="W14" s="3">
        <f t="shared" si="2"/>
        <v>1250</v>
      </c>
      <c r="X14" s="24">
        <f t="shared" si="2"/>
        <v>5.7599999999999998E-2</v>
      </c>
    </row>
    <row r="15" spans="2:32" ht="129" customHeight="1" thickBot="1" x14ac:dyDescent="0.35">
      <c r="B15" s="11">
        <v>9</v>
      </c>
      <c r="C15" s="22" t="s">
        <v>29</v>
      </c>
      <c r="D15" s="19" t="s">
        <v>16</v>
      </c>
      <c r="E15" s="13" t="s">
        <v>12</v>
      </c>
      <c r="F15" s="13">
        <v>12</v>
      </c>
      <c r="G15" s="14" t="s">
        <v>8</v>
      </c>
      <c r="H15" s="18">
        <v>1</v>
      </c>
      <c r="I15" s="12" t="s">
        <v>9</v>
      </c>
      <c r="J15" s="12">
        <f t="shared" si="3"/>
        <v>12</v>
      </c>
      <c r="K15" s="18">
        <v>360</v>
      </c>
      <c r="L15" s="12" t="s">
        <v>13</v>
      </c>
      <c r="M15" s="12">
        <v>60</v>
      </c>
      <c r="N15" s="12">
        <f t="shared" si="4"/>
        <v>6</v>
      </c>
      <c r="O15" s="20">
        <v>1250</v>
      </c>
      <c r="P15" s="16">
        <f t="shared" si="5"/>
        <v>5.7599999999999998E-2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fungsi;</v>
      </c>
      <c r="T15" s="8" t="s">
        <v>16</v>
      </c>
      <c r="U15" s="3">
        <f t="shared" si="1"/>
        <v>12</v>
      </c>
      <c r="V15" s="3">
        <f t="shared" si="2"/>
        <v>6</v>
      </c>
      <c r="W15" s="3">
        <f t="shared" si="2"/>
        <v>1250</v>
      </c>
      <c r="X15" s="3">
        <f t="shared" si="2"/>
        <v>5.7599999999999998E-2</v>
      </c>
    </row>
    <row r="16" spans="2:32" ht="89.25" customHeight="1" thickBot="1" x14ac:dyDescent="0.35">
      <c r="B16" s="11">
        <v>10</v>
      </c>
      <c r="C16" s="22" t="s">
        <v>20</v>
      </c>
      <c r="D16" s="21" t="s">
        <v>17</v>
      </c>
      <c r="E16" s="13" t="s">
        <v>12</v>
      </c>
      <c r="F16" s="13">
        <v>12</v>
      </c>
      <c r="G16" s="14" t="s">
        <v>8</v>
      </c>
      <c r="H16" s="18">
        <v>1</v>
      </c>
      <c r="I16" s="12" t="s">
        <v>9</v>
      </c>
      <c r="J16" s="12">
        <f t="shared" si="3"/>
        <v>12</v>
      </c>
      <c r="K16" s="18">
        <v>130</v>
      </c>
      <c r="L16" s="12" t="s">
        <v>13</v>
      </c>
      <c r="M16" s="12">
        <v>60</v>
      </c>
      <c r="N16" s="26">
        <f t="shared" si="4"/>
        <v>2.1666666666666665</v>
      </c>
      <c r="O16" s="21">
        <v>1250</v>
      </c>
      <c r="P16" s="27">
        <f t="shared" si="5"/>
        <v>2.0799999999999999E-2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12</v>
      </c>
      <c r="V16" s="30">
        <f t="shared" si="2"/>
        <v>2.1666666666666665</v>
      </c>
      <c r="W16" s="3">
        <f t="shared" si="2"/>
        <v>1250</v>
      </c>
      <c r="X16" s="25">
        <f t="shared" si="2"/>
        <v>2.0799999999999999E-2</v>
      </c>
    </row>
    <row r="17" spans="2:24" ht="156.75" customHeight="1" thickBot="1" x14ac:dyDescent="0.35">
      <c r="B17" s="11">
        <v>11</v>
      </c>
      <c r="C17" s="22" t="s">
        <v>30</v>
      </c>
      <c r="D17" s="19" t="s">
        <v>16</v>
      </c>
      <c r="E17" s="13" t="s">
        <v>12</v>
      </c>
      <c r="F17" s="13">
        <v>12</v>
      </c>
      <c r="G17" s="14" t="s">
        <v>8</v>
      </c>
      <c r="H17" s="18">
        <v>1</v>
      </c>
      <c r="I17" s="12" t="s">
        <v>9</v>
      </c>
      <c r="J17" s="12">
        <f t="shared" si="3"/>
        <v>12</v>
      </c>
      <c r="K17" s="18">
        <v>900</v>
      </c>
      <c r="L17" s="12" t="s">
        <v>13</v>
      </c>
      <c r="M17" s="12">
        <v>60</v>
      </c>
      <c r="N17" s="12">
        <f t="shared" si="4"/>
        <v>15</v>
      </c>
      <c r="O17" s="20">
        <v>1250</v>
      </c>
      <c r="P17" s="16">
        <f t="shared" si="5"/>
        <v>0.14399999999999999</v>
      </c>
      <c r="Q17" s="10"/>
      <c r="R17" s="11">
        <v>11</v>
      </c>
      <c r="S17" s="17" t="str">
        <f t="shared" si="0"/>
        <v>menyusun laporan hasil pelaksanaan tugas Seksi Pencegahan dan Inspeksi dan memberikan saran pertimbangan kepada atasan sebagai bahan perumusan kebijakan; dan</v>
      </c>
      <c r="T17" s="8" t="s">
        <v>16</v>
      </c>
      <c r="U17" s="3">
        <f t="shared" si="1"/>
        <v>12</v>
      </c>
      <c r="V17" s="3">
        <f t="shared" si="2"/>
        <v>15</v>
      </c>
      <c r="W17" s="3">
        <f t="shared" si="2"/>
        <v>1250</v>
      </c>
      <c r="X17" s="3">
        <f t="shared" si="2"/>
        <v>0.14399999999999999</v>
      </c>
    </row>
    <row r="18" spans="2:24" ht="162.75" customHeight="1" thickBot="1" x14ac:dyDescent="0.35">
      <c r="B18" s="11">
        <v>12</v>
      </c>
      <c r="C18" s="22" t="s">
        <v>31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/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tugas.</v>
      </c>
      <c r="T18" s="9" t="s">
        <v>16</v>
      </c>
      <c r="U18" s="23"/>
      <c r="V18" s="23"/>
      <c r="W18" s="23"/>
      <c r="X18" s="23"/>
    </row>
    <row r="20" spans="2:24" x14ac:dyDescent="0.25">
      <c r="X20" s="32">
        <f>SUM(X7:X19)</f>
        <v>1.0624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SEK.PEM.MASY &amp; DUNIA USAHA</vt:lpstr>
      <vt:lpstr>SEKSI PENCEGAHAN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Sinar</cp:lastModifiedBy>
  <cp:lastPrinted>2017-09-18T02:02:47Z</cp:lastPrinted>
  <dcterms:created xsi:type="dcterms:W3CDTF">2017-09-13T02:21:13Z</dcterms:created>
  <dcterms:modified xsi:type="dcterms:W3CDTF">2024-07-04T05:57:21Z</dcterms:modified>
</cp:coreProperties>
</file>